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К Деон" sheetId="1" r:id="rId1"/>
  </sheets>
  <definedNames/>
  <calcPr fullCalcOnLoad="1"/>
</workbook>
</file>

<file path=xl/sharedStrings.xml><?xml version="1.0" encoding="utf-8"?>
<sst xmlns="http://schemas.openxmlformats.org/spreadsheetml/2006/main" count="81" uniqueCount="29">
  <si>
    <t>№</t>
  </si>
  <si>
    <t>15А</t>
  </si>
  <si>
    <t>21А</t>
  </si>
  <si>
    <t>23Б</t>
  </si>
  <si>
    <t>23А</t>
  </si>
  <si>
    <t>1/1</t>
  </si>
  <si>
    <t>19А</t>
  </si>
  <si>
    <t>35/17</t>
  </si>
  <si>
    <t>Адрес домов</t>
  </si>
  <si>
    <t>№ дома</t>
  </si>
  <si>
    <t>Содержание конструктивных элементов дома</t>
  </si>
  <si>
    <t>Обслуживание внтрудомового инженерного оборудования</t>
  </si>
  <si>
    <t>Уборка и санитарное содержание мест общего пользования</t>
  </si>
  <si>
    <t>Уборка придомой территории</t>
  </si>
  <si>
    <t>Сбор и вывоз твердых бытовых отходов</t>
  </si>
  <si>
    <t>Содержание лифтов</t>
  </si>
  <si>
    <t>Всего на 1 кв. м. руб. коп.</t>
  </si>
  <si>
    <t>ИНФОРМАЦИЯ</t>
  </si>
  <si>
    <t>по ООО УК "Деон" на 2011 год</t>
  </si>
  <si>
    <t>по расшифровке статей затрат включенных в плату за содержание жилого помещения многоквартирных домов</t>
  </si>
  <si>
    <t>11корп.2</t>
  </si>
  <si>
    <t>15корп.1</t>
  </si>
  <si>
    <t xml:space="preserve">пр.Мира  </t>
  </si>
  <si>
    <t xml:space="preserve">ул.Хевешская </t>
  </si>
  <si>
    <t>31корп.А</t>
  </si>
  <si>
    <t>Прочие расходы</t>
  </si>
  <si>
    <t>Затраты на аварийно-диспетчерское обслуживание</t>
  </si>
  <si>
    <t>Общехозяйственные расходы</t>
  </si>
  <si>
    <t xml:space="preserve">Эгерский б-р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</si>
</sst>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 Cyr"/>
      <family val="2"/>
    </font>
    <font>
      <sz val="10"/>
      <name val="Arial Cyr"/>
      <family val="2"/>
    </font>
    <font>
      <sz val="12"/>
      <name val="Arial Cyr"/>
      <family val="2"/>
    </font>
    <font>
      <sz val="11.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.3"/>
      <name val="Times New Roman"/>
      <family val="1"/>
    </font>
    <font>
      <sz val="11.3"/>
      <name val="Arial"/>
      <family val="2"/>
    </font>
    <font>
      <sz val="11.3"/>
      <name val="Arial Cyr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0" xfId="61">
      <alignment/>
      <protection/>
    </xf>
    <xf numFmtId="2" fontId="6" fillId="0" borderId="0" xfId="61" applyNumberFormat="1" applyFont="1">
      <alignment/>
      <protection/>
    </xf>
    <xf numFmtId="0" fontId="5" fillId="0" borderId="0" xfId="0" applyFont="1" applyFill="1" applyBorder="1" applyAlignment="1">
      <alignment horizontal="right"/>
    </xf>
    <xf numFmtId="0" fontId="9" fillId="0" borderId="0" xfId="87" applyFont="1">
      <alignment/>
      <protection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2" fontId="7" fillId="0" borderId="0" xfId="0" applyNumberFormat="1" applyFont="1" applyFill="1" applyAlignment="1">
      <alignment/>
    </xf>
    <xf numFmtId="2" fontId="7" fillId="0" borderId="0" xfId="61" applyNumberFormat="1" applyFont="1">
      <alignment/>
      <protection/>
    </xf>
    <xf numFmtId="2" fontId="7" fillId="0" borderId="0" xfId="87" applyNumberFormat="1" applyFont="1">
      <alignment/>
      <protection/>
    </xf>
    <xf numFmtId="0" fontId="11" fillId="0" borderId="0" xfId="87" applyFont="1">
      <alignment/>
      <protection/>
    </xf>
    <xf numFmtId="2" fontId="7" fillId="0" borderId="0" xfId="0" applyNumberFormat="1" applyFont="1" applyAlignment="1">
      <alignment/>
    </xf>
    <xf numFmtId="2" fontId="7" fillId="0" borderId="0" xfId="61" applyNumberFormat="1" applyFont="1" applyAlignment="1">
      <alignment/>
      <protection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2" fontId="7" fillId="0" borderId="0" xfId="61" applyNumberFormat="1" applyFont="1" applyFill="1" applyAlignment="1">
      <alignment/>
      <protection/>
    </xf>
    <xf numFmtId="49" fontId="7" fillId="0" borderId="10" xfId="0" applyNumberFormat="1" applyFont="1" applyFill="1" applyBorder="1" applyAlignment="1">
      <alignment horizontal="right"/>
    </xf>
    <xf numFmtId="0" fontId="11" fillId="0" borderId="0" xfId="87" applyFont="1" applyFill="1">
      <alignment/>
      <protection/>
    </xf>
    <xf numFmtId="2" fontId="7" fillId="0" borderId="0" xfId="61" applyNumberFormat="1" applyFont="1" applyFill="1">
      <alignment/>
      <protection/>
    </xf>
    <xf numFmtId="0" fontId="11" fillId="33" borderId="0" xfId="87" applyFont="1" applyFill="1">
      <alignment/>
      <protection/>
    </xf>
    <xf numFmtId="2" fontId="7" fillId="33" borderId="0" xfId="0" applyNumberFormat="1" applyFont="1" applyFill="1" applyAlignment="1">
      <alignment/>
    </xf>
    <xf numFmtId="2" fontId="7" fillId="33" borderId="0" xfId="61" applyNumberFormat="1" applyFont="1" applyFill="1">
      <alignment/>
      <protection/>
    </xf>
    <xf numFmtId="164" fontId="7" fillId="0" borderId="0" xfId="87" applyNumberFormat="1" applyFont="1">
      <alignment/>
      <protection/>
    </xf>
    <xf numFmtId="164" fontId="7" fillId="0" borderId="0" xfId="87" applyNumberFormat="1" applyFont="1" applyFill="1">
      <alignment/>
      <protection/>
    </xf>
    <xf numFmtId="0" fontId="7" fillId="0" borderId="10" xfId="0" applyFont="1" applyFill="1" applyBorder="1" applyAlignment="1">
      <alignment horizontal="right" shrinkToFit="1"/>
    </xf>
    <xf numFmtId="0" fontId="7" fillId="0" borderId="10" xfId="0" applyFont="1" applyFill="1" applyBorder="1" applyAlignment="1">
      <alignment shrinkToFit="1"/>
    </xf>
    <xf numFmtId="2" fontId="7" fillId="0" borderId="10" xfId="0" applyNumberFormat="1" applyFont="1" applyFill="1" applyBorder="1" applyAlignment="1">
      <alignment shrinkToFit="1"/>
    </xf>
    <xf numFmtId="0" fontId="7" fillId="33" borderId="10" xfId="0" applyFont="1" applyFill="1" applyBorder="1" applyAlignment="1">
      <alignment shrinkToFit="1"/>
    </xf>
    <xf numFmtId="2" fontId="7" fillId="33" borderId="10" xfId="0" applyNumberFormat="1" applyFont="1" applyFill="1" applyBorder="1" applyAlignment="1">
      <alignment shrinkToFit="1"/>
    </xf>
    <xf numFmtId="0" fontId="7" fillId="33" borderId="10" xfId="0" applyFont="1" applyFill="1" applyBorder="1" applyAlignment="1">
      <alignment horizontal="right" shrinkToFit="1"/>
    </xf>
    <xf numFmtId="2" fontId="7" fillId="0" borderId="10" xfId="0" applyNumberFormat="1" applyFont="1" applyFill="1" applyBorder="1" applyAlignment="1">
      <alignment horizontal="right" shrinkToFit="1"/>
    </xf>
    <xf numFmtId="0" fontId="46" fillId="0" borderId="10" xfId="0" applyFont="1" applyFill="1" applyBorder="1" applyAlignment="1">
      <alignment shrinkToFit="1"/>
    </xf>
    <xf numFmtId="2" fontId="7" fillId="0" borderId="10" xfId="52" applyNumberFormat="1" applyFont="1" applyFill="1" applyBorder="1" applyAlignment="1">
      <alignment shrinkToFit="1"/>
      <protection/>
    </xf>
    <xf numFmtId="2" fontId="7" fillId="0" borderId="10" xfId="53" applyNumberFormat="1" applyFont="1" applyBorder="1" applyAlignment="1">
      <alignment shrinkToFit="1"/>
      <protection/>
    </xf>
    <xf numFmtId="2" fontId="7" fillId="0" borderId="10" xfId="53" applyNumberFormat="1" applyFont="1" applyFill="1" applyBorder="1" applyAlignment="1">
      <alignment shrinkToFit="1"/>
      <protection/>
    </xf>
    <xf numFmtId="2" fontId="7" fillId="0" borderId="10" xfId="54" applyNumberFormat="1" applyFont="1" applyBorder="1" applyAlignment="1">
      <alignment shrinkToFit="1"/>
      <protection/>
    </xf>
    <xf numFmtId="2" fontId="7" fillId="0" borderId="10" xfId="55" applyNumberFormat="1" applyFont="1" applyBorder="1" applyAlignment="1">
      <alignment shrinkToFit="1"/>
      <protection/>
    </xf>
    <xf numFmtId="2" fontId="7" fillId="0" borderId="10" xfId="56" applyNumberFormat="1" applyFont="1" applyBorder="1" applyAlignment="1">
      <alignment shrinkToFit="1"/>
      <protection/>
    </xf>
    <xf numFmtId="0" fontId="7" fillId="0" borderId="10" xfId="56" applyFont="1" applyBorder="1" applyAlignment="1">
      <alignment shrinkToFit="1"/>
      <protection/>
    </xf>
    <xf numFmtId="2" fontId="7" fillId="0" borderId="10" xfId="0" applyNumberFormat="1" applyFont="1" applyBorder="1" applyAlignment="1">
      <alignment shrinkToFit="1"/>
    </xf>
    <xf numFmtId="2" fontId="7" fillId="0" borderId="10" xfId="57" applyNumberFormat="1" applyFont="1" applyBorder="1" applyAlignment="1">
      <alignment shrinkToFit="1"/>
      <protection/>
    </xf>
    <xf numFmtId="4" fontId="7" fillId="0" borderId="10" xfId="58" applyNumberFormat="1" applyFont="1" applyFill="1" applyBorder="1" applyAlignment="1">
      <alignment shrinkToFit="1"/>
      <protection/>
    </xf>
    <xf numFmtId="2" fontId="7" fillId="0" borderId="10" xfId="59" applyNumberFormat="1" applyFont="1" applyBorder="1" applyAlignment="1">
      <alignment shrinkToFit="1"/>
      <protection/>
    </xf>
    <xf numFmtId="2" fontId="7" fillId="0" borderId="10" xfId="60" applyNumberFormat="1" applyFont="1" applyBorder="1" applyAlignment="1">
      <alignment shrinkToFit="1"/>
      <protection/>
    </xf>
    <xf numFmtId="0" fontId="7" fillId="0" borderId="10" xfId="60" applyFont="1" applyBorder="1" applyAlignment="1">
      <alignment shrinkToFit="1"/>
      <protection/>
    </xf>
    <xf numFmtId="2" fontId="7" fillId="0" borderId="10" xfId="63" applyNumberFormat="1" applyFont="1" applyBorder="1" applyAlignment="1">
      <alignment shrinkToFit="1"/>
      <protection/>
    </xf>
    <xf numFmtId="2" fontId="7" fillId="0" borderId="10" xfId="64" applyNumberFormat="1" applyFont="1" applyFill="1" applyBorder="1" applyAlignment="1">
      <alignment shrinkToFit="1"/>
      <protection/>
    </xf>
    <xf numFmtId="2" fontId="7" fillId="0" borderId="10" xfId="86" applyNumberFormat="1" applyFont="1" applyFill="1" applyBorder="1" applyAlignment="1">
      <alignment shrinkToFit="1"/>
      <protection/>
    </xf>
    <xf numFmtId="2" fontId="7" fillId="0" borderId="10" xfId="65" applyNumberFormat="1" applyFont="1" applyBorder="1" applyAlignment="1">
      <alignment shrinkToFit="1"/>
      <protection/>
    </xf>
    <xf numFmtId="0" fontId="7" fillId="0" borderId="10" xfId="65" applyFont="1" applyBorder="1" applyAlignment="1">
      <alignment shrinkToFit="1"/>
      <protection/>
    </xf>
    <xf numFmtId="2" fontId="7" fillId="0" borderId="10" xfId="66" applyNumberFormat="1" applyFont="1" applyFill="1" applyBorder="1" applyAlignment="1">
      <alignment shrinkToFit="1"/>
      <protection/>
    </xf>
    <xf numFmtId="2" fontId="7" fillId="0" borderId="10" xfId="67" applyNumberFormat="1" applyFont="1" applyBorder="1" applyAlignment="1">
      <alignment shrinkToFit="1"/>
      <protection/>
    </xf>
    <xf numFmtId="0" fontId="7" fillId="0" borderId="10" xfId="67" applyFont="1" applyBorder="1" applyAlignment="1">
      <alignment shrinkToFit="1"/>
      <protection/>
    </xf>
    <xf numFmtId="4" fontId="7" fillId="0" borderId="10" xfId="68" applyNumberFormat="1" applyFont="1" applyBorder="1" applyAlignment="1">
      <alignment shrinkToFit="1"/>
      <protection/>
    </xf>
    <xf numFmtId="2" fontId="7" fillId="0" borderId="10" xfId="69" applyNumberFormat="1" applyFont="1" applyBorder="1" applyAlignment="1">
      <alignment shrinkToFit="1"/>
      <protection/>
    </xf>
    <xf numFmtId="0" fontId="7" fillId="0" borderId="10" xfId="69" applyFont="1" applyBorder="1" applyAlignment="1">
      <alignment shrinkToFit="1"/>
      <protection/>
    </xf>
    <xf numFmtId="2" fontId="7" fillId="0" borderId="10" xfId="70" applyNumberFormat="1" applyFont="1" applyBorder="1" applyAlignment="1">
      <alignment shrinkToFit="1"/>
      <protection/>
    </xf>
    <xf numFmtId="2" fontId="7" fillId="0" borderId="10" xfId="72" applyNumberFormat="1" applyFont="1" applyBorder="1" applyAlignment="1">
      <alignment shrinkToFit="1"/>
      <protection/>
    </xf>
    <xf numFmtId="0" fontId="7" fillId="0" borderId="10" xfId="72" applyFont="1" applyBorder="1" applyAlignment="1">
      <alignment shrinkToFit="1"/>
      <protection/>
    </xf>
    <xf numFmtId="2" fontId="7" fillId="0" borderId="10" xfId="73" applyNumberFormat="1" applyFont="1" applyBorder="1" applyAlignment="1">
      <alignment shrinkToFit="1"/>
      <protection/>
    </xf>
    <xf numFmtId="4" fontId="7" fillId="0" borderId="10" xfId="73" applyNumberFormat="1" applyFont="1" applyBorder="1" applyAlignment="1">
      <alignment shrinkToFit="1"/>
      <protection/>
    </xf>
    <xf numFmtId="2" fontId="7" fillId="0" borderId="10" xfId="74" applyNumberFormat="1" applyFont="1" applyBorder="1" applyAlignment="1">
      <alignment shrinkToFit="1"/>
      <protection/>
    </xf>
    <xf numFmtId="0" fontId="7" fillId="0" borderId="10" xfId="74" applyFont="1" applyBorder="1" applyAlignment="1">
      <alignment shrinkToFit="1"/>
      <protection/>
    </xf>
    <xf numFmtId="4" fontId="7" fillId="0" borderId="10" xfId="75" applyNumberFormat="1" applyFont="1" applyBorder="1" applyAlignment="1">
      <alignment shrinkToFit="1"/>
      <protection/>
    </xf>
    <xf numFmtId="2" fontId="7" fillId="0" borderId="10" xfId="76" applyNumberFormat="1" applyFont="1" applyBorder="1" applyAlignment="1">
      <alignment shrinkToFit="1"/>
      <protection/>
    </xf>
    <xf numFmtId="2" fontId="7" fillId="33" borderId="10" xfId="77" applyNumberFormat="1" applyFont="1" applyFill="1" applyBorder="1" applyAlignment="1">
      <alignment shrinkToFit="1"/>
      <protection/>
    </xf>
    <xf numFmtId="2" fontId="7" fillId="0" borderId="10" xfId="78" applyNumberFormat="1" applyFont="1" applyBorder="1" applyAlignment="1">
      <alignment shrinkToFit="1"/>
      <protection/>
    </xf>
    <xf numFmtId="2" fontId="7" fillId="0" borderId="10" xfId="79" applyNumberFormat="1" applyFont="1" applyBorder="1" applyAlignment="1">
      <alignment shrinkToFit="1"/>
      <protection/>
    </xf>
    <xf numFmtId="2" fontId="7" fillId="0" borderId="10" xfId="80" applyNumberFormat="1" applyFont="1" applyBorder="1" applyAlignment="1">
      <alignment shrinkToFit="1"/>
      <protection/>
    </xf>
    <xf numFmtId="2" fontId="7" fillId="0" borderId="10" xfId="81" applyNumberFormat="1" applyFont="1" applyBorder="1" applyAlignment="1">
      <alignment shrinkToFit="1"/>
      <protection/>
    </xf>
    <xf numFmtId="2" fontId="7" fillId="0" borderId="10" xfId="83" applyNumberFormat="1" applyFont="1" applyBorder="1" applyAlignment="1">
      <alignment shrinkToFit="1"/>
      <protection/>
    </xf>
    <xf numFmtId="2" fontId="7" fillId="0" borderId="10" xfId="84" applyNumberFormat="1" applyFont="1" applyFill="1" applyBorder="1" applyAlignment="1">
      <alignment shrinkToFit="1"/>
      <protection/>
    </xf>
    <xf numFmtId="0" fontId="11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 shrinkToFit="1"/>
    </xf>
    <xf numFmtId="2" fontId="7" fillId="0" borderId="12" xfId="0" applyNumberFormat="1" applyFont="1" applyFill="1" applyBorder="1" applyAlignment="1">
      <alignment shrinkToFit="1"/>
    </xf>
    <xf numFmtId="0" fontId="7" fillId="33" borderId="11" xfId="0" applyFont="1" applyFill="1" applyBorder="1" applyAlignment="1">
      <alignment/>
    </xf>
    <xf numFmtId="2" fontId="7" fillId="33" borderId="12" xfId="0" applyNumberFormat="1" applyFont="1" applyFill="1" applyBorder="1" applyAlignment="1">
      <alignment shrinkToFit="1"/>
    </xf>
    <xf numFmtId="2" fontId="46" fillId="0" borderId="12" xfId="0" applyNumberFormat="1" applyFont="1" applyFill="1" applyBorder="1" applyAlignment="1">
      <alignment shrinkToFit="1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right"/>
    </xf>
    <xf numFmtId="2" fontId="7" fillId="0" borderId="14" xfId="85" applyNumberFormat="1" applyFont="1" applyFill="1" applyBorder="1" applyAlignment="1">
      <alignment shrinkToFit="1"/>
      <protection/>
    </xf>
    <xf numFmtId="2" fontId="7" fillId="0" borderId="15" xfId="0" applyNumberFormat="1" applyFont="1" applyFill="1" applyBorder="1" applyAlignment="1">
      <alignment shrinkToFit="1"/>
    </xf>
    <xf numFmtId="0" fontId="7" fillId="0" borderId="0" xfId="0" applyFont="1" applyFill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13" xfId="54"/>
    <cellStyle name="Обычный 14" xfId="55"/>
    <cellStyle name="Обычный 15" xfId="56"/>
    <cellStyle name="Обычный 16" xfId="57"/>
    <cellStyle name="Обычный 17" xfId="58"/>
    <cellStyle name="Обычный 18" xfId="59"/>
    <cellStyle name="Обычный 19" xfId="60"/>
    <cellStyle name="Обычный 2" xfId="61"/>
    <cellStyle name="Обычный 2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6" xfId="68"/>
    <cellStyle name="Обычный 27" xfId="69"/>
    <cellStyle name="Обычный 29" xfId="70"/>
    <cellStyle name="Обычный 3" xfId="71"/>
    <cellStyle name="Обычный 30" xfId="72"/>
    <cellStyle name="Обычный 31" xfId="73"/>
    <cellStyle name="Обычный 32" xfId="74"/>
    <cellStyle name="Обычный 33" xfId="75"/>
    <cellStyle name="Обычный 34" xfId="76"/>
    <cellStyle name="Обычный 35" xfId="77"/>
    <cellStyle name="Обычный 36" xfId="78"/>
    <cellStyle name="Обычный 37" xfId="79"/>
    <cellStyle name="Обычный 38" xfId="80"/>
    <cellStyle name="Обычный 39" xfId="81"/>
    <cellStyle name="Обычный 4" xfId="82"/>
    <cellStyle name="Обычный 40" xfId="83"/>
    <cellStyle name="Обычный 41" xfId="84"/>
    <cellStyle name="Обычный 42" xfId="85"/>
    <cellStyle name="Обычный 43" xfId="86"/>
    <cellStyle name="Обычный 5" xfId="87"/>
    <cellStyle name="Обычный 7" xfId="88"/>
    <cellStyle name="Обычный 8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5"/>
  <sheetViews>
    <sheetView tabSelected="1" zoomScale="90" zoomScaleNormal="90" zoomScalePageLayoutView="0" workbookViewId="0" topLeftCell="A1">
      <selection activeCell="C69" sqref="A63:C69"/>
    </sheetView>
  </sheetViews>
  <sheetFormatPr defaultColWidth="9.140625" defaultRowHeight="12.75"/>
  <cols>
    <col min="1" max="1" width="3.421875" style="4" customWidth="1"/>
    <col min="2" max="2" width="15.00390625" style="4" customWidth="1"/>
    <col min="3" max="3" width="9.7109375" style="5" customWidth="1"/>
    <col min="4" max="4" width="12.00390625" style="5" customWidth="1"/>
    <col min="5" max="5" width="13.28125" style="4" customWidth="1"/>
    <col min="6" max="6" width="12.7109375" style="4" customWidth="1"/>
    <col min="7" max="7" width="11.00390625" style="4" customWidth="1"/>
    <col min="8" max="8" width="13.140625" style="4" customWidth="1"/>
    <col min="9" max="9" width="11.00390625" style="4" customWidth="1"/>
    <col min="10" max="10" width="11.140625" style="4" customWidth="1"/>
    <col min="11" max="11" width="10.140625" style="4" customWidth="1"/>
    <col min="12" max="12" width="11.00390625" style="4" customWidth="1"/>
    <col min="13" max="13" width="10.7109375" style="4" customWidth="1"/>
    <col min="14" max="15" width="9.140625" style="4" customWidth="1"/>
    <col min="16" max="16" width="10.57421875" style="4" bestFit="1" customWidth="1"/>
    <col min="17" max="16384" width="9.140625" style="1" customWidth="1"/>
  </cols>
  <sheetData>
    <row r="1" spans="1:13" ht="16.5" customHeight="1">
      <c r="A1" s="101" t="s">
        <v>17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6.5" customHeight="1">
      <c r="A2" s="101" t="s">
        <v>19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16.5" customHeight="1">
      <c r="A3" s="101" t="s">
        <v>18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2:13" ht="12" customHeight="1" thickBot="1">
      <c r="L4" s="114"/>
      <c r="M4" s="114"/>
    </row>
    <row r="5" spans="1:16" s="7" customFormat="1" ht="54" customHeight="1">
      <c r="A5" s="110" t="s">
        <v>0</v>
      </c>
      <c r="B5" s="104" t="s">
        <v>8</v>
      </c>
      <c r="C5" s="102" t="s">
        <v>9</v>
      </c>
      <c r="D5" s="102" t="s">
        <v>10</v>
      </c>
      <c r="E5" s="102" t="s">
        <v>11</v>
      </c>
      <c r="F5" s="102" t="s">
        <v>12</v>
      </c>
      <c r="G5" s="102" t="s">
        <v>13</v>
      </c>
      <c r="H5" s="102" t="s">
        <v>14</v>
      </c>
      <c r="I5" s="106" t="s">
        <v>15</v>
      </c>
      <c r="J5" s="106" t="s">
        <v>26</v>
      </c>
      <c r="K5" s="106" t="s">
        <v>27</v>
      </c>
      <c r="L5" s="106" t="s">
        <v>25</v>
      </c>
      <c r="M5" s="108" t="s">
        <v>16</v>
      </c>
      <c r="N5" s="8"/>
      <c r="O5" s="8"/>
      <c r="P5" s="8"/>
    </row>
    <row r="6" spans="1:16" s="7" customFormat="1" ht="51" customHeight="1">
      <c r="A6" s="111"/>
      <c r="B6" s="105"/>
      <c r="C6" s="103"/>
      <c r="D6" s="103"/>
      <c r="E6" s="103"/>
      <c r="F6" s="103"/>
      <c r="G6" s="103"/>
      <c r="H6" s="103"/>
      <c r="I6" s="107"/>
      <c r="J6" s="107"/>
      <c r="K6" s="107"/>
      <c r="L6" s="107"/>
      <c r="M6" s="109"/>
      <c r="N6" s="8"/>
      <c r="O6" s="8"/>
      <c r="P6" s="8"/>
    </row>
    <row r="7" spans="1:16" s="2" customFormat="1" ht="15">
      <c r="A7" s="88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89">
        <v>13</v>
      </c>
      <c r="N7" s="3"/>
      <c r="O7" s="3"/>
      <c r="P7" s="3"/>
    </row>
    <row r="8" spans="1:17" s="11" customFormat="1" ht="15.75">
      <c r="A8" s="90">
        <v>1</v>
      </c>
      <c r="B8" s="19" t="s">
        <v>22</v>
      </c>
      <c r="C8" s="20">
        <v>11</v>
      </c>
      <c r="D8" s="45">
        <f>(8759.51+6415.31+6097.58)/2601/12</f>
        <v>0.6815455594002308</v>
      </c>
      <c r="E8" s="41">
        <f>(18759.6+10394.22+3650.4)/2601/12</f>
        <v>1.051013071895425</v>
      </c>
      <c r="F8" s="41">
        <f>52107.74/2601/12</f>
        <v>1.669477764962194</v>
      </c>
      <c r="G8" s="41">
        <f>75723.9/2601/12</f>
        <v>2.4261149557862356</v>
      </c>
      <c r="H8" s="41">
        <f>(2184.84+27589.75)/2601/12</f>
        <v>0.9539468794053568</v>
      </c>
      <c r="I8" s="91">
        <v>0</v>
      </c>
      <c r="J8" s="41">
        <f>14981.76/2601/12</f>
        <v>0.48</v>
      </c>
      <c r="K8" s="41">
        <v>0.89</v>
      </c>
      <c r="L8" s="41">
        <f>(19975.68+21536.28)/2601/12</f>
        <v>1.3299999999999998</v>
      </c>
      <c r="M8" s="92">
        <v>9.48</v>
      </c>
      <c r="N8" s="10"/>
      <c r="O8" s="21"/>
      <c r="P8" s="22"/>
      <c r="Q8" s="23"/>
    </row>
    <row r="9" spans="1:17" s="11" customFormat="1" ht="15.75">
      <c r="A9" s="90">
        <v>2</v>
      </c>
      <c r="B9" s="19" t="s">
        <v>22</v>
      </c>
      <c r="C9" s="20">
        <v>15</v>
      </c>
      <c r="D9" s="39">
        <v>0.46</v>
      </c>
      <c r="E9" s="40">
        <v>1.12</v>
      </c>
      <c r="F9" s="40">
        <v>0.96</v>
      </c>
      <c r="G9" s="40">
        <v>1.01</v>
      </c>
      <c r="H9" s="40">
        <v>0.88</v>
      </c>
      <c r="I9" s="41">
        <v>0</v>
      </c>
      <c r="J9" s="40">
        <v>0.48</v>
      </c>
      <c r="K9" s="40">
        <v>3.13</v>
      </c>
      <c r="L9" s="41">
        <v>0.71</v>
      </c>
      <c r="M9" s="92">
        <v>8.75</v>
      </c>
      <c r="N9" s="10"/>
      <c r="O9" s="21"/>
      <c r="P9" s="22"/>
      <c r="Q9" s="24"/>
    </row>
    <row r="10" spans="1:17" s="11" customFormat="1" ht="15.75">
      <c r="A10" s="90">
        <v>3</v>
      </c>
      <c r="B10" s="19" t="s">
        <v>22</v>
      </c>
      <c r="C10" s="20" t="s">
        <v>1</v>
      </c>
      <c r="D10" s="39">
        <v>0.29</v>
      </c>
      <c r="E10" s="40">
        <v>1.07</v>
      </c>
      <c r="F10" s="40">
        <v>0.69</v>
      </c>
      <c r="G10" s="40">
        <v>1.32</v>
      </c>
      <c r="H10" s="40">
        <v>0.88</v>
      </c>
      <c r="I10" s="41">
        <v>0</v>
      </c>
      <c r="J10" s="40">
        <v>0.48</v>
      </c>
      <c r="K10" s="40">
        <v>3.13</v>
      </c>
      <c r="L10" s="41">
        <v>0.62</v>
      </c>
      <c r="M10" s="92">
        <v>8.48</v>
      </c>
      <c r="N10" s="25"/>
      <c r="O10" s="21"/>
      <c r="P10" s="22"/>
      <c r="Q10" s="24"/>
    </row>
    <row r="11" spans="1:37" s="11" customFormat="1" ht="15.75">
      <c r="A11" s="90">
        <v>4</v>
      </c>
      <c r="B11" s="19" t="s">
        <v>22</v>
      </c>
      <c r="C11" s="20">
        <v>17</v>
      </c>
      <c r="D11" s="39">
        <v>0.36</v>
      </c>
      <c r="E11" s="40">
        <v>0.99</v>
      </c>
      <c r="F11" s="40">
        <v>0.83</v>
      </c>
      <c r="G11" s="40">
        <v>1.56</v>
      </c>
      <c r="H11" s="40">
        <v>0.86</v>
      </c>
      <c r="I11" s="41">
        <v>0</v>
      </c>
      <c r="J11" s="40">
        <v>0.48</v>
      </c>
      <c r="K11" s="41">
        <v>3.5</v>
      </c>
      <c r="L11" s="41">
        <v>0.6</v>
      </c>
      <c r="M11" s="92">
        <v>9.18</v>
      </c>
      <c r="N11" s="25"/>
      <c r="O11" s="21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1:37" s="11" customFormat="1" ht="15.75">
      <c r="A12" s="90">
        <v>5</v>
      </c>
      <c r="B12" s="19" t="s">
        <v>22</v>
      </c>
      <c r="C12" s="20">
        <v>19</v>
      </c>
      <c r="D12" s="39">
        <v>0.37</v>
      </c>
      <c r="E12" s="40">
        <v>0.94</v>
      </c>
      <c r="F12" s="40">
        <v>0.95</v>
      </c>
      <c r="G12" s="40">
        <v>1.51</v>
      </c>
      <c r="H12" s="40">
        <v>0.88</v>
      </c>
      <c r="I12" s="41">
        <v>0</v>
      </c>
      <c r="J12" s="40">
        <v>0.48</v>
      </c>
      <c r="K12" s="40">
        <v>3.49</v>
      </c>
      <c r="L12" s="41">
        <v>0.59</v>
      </c>
      <c r="M12" s="92">
        <v>9.21</v>
      </c>
      <c r="N12" s="25"/>
      <c r="O12" s="21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</row>
    <row r="13" spans="1:37" s="29" customFormat="1" ht="15.75">
      <c r="A13" s="93">
        <v>6</v>
      </c>
      <c r="B13" s="19" t="s">
        <v>22</v>
      </c>
      <c r="C13" s="28">
        <v>21</v>
      </c>
      <c r="D13" s="39">
        <v>0.49</v>
      </c>
      <c r="E13" s="42">
        <v>1.03</v>
      </c>
      <c r="F13" s="42">
        <v>0.97</v>
      </c>
      <c r="G13" s="43">
        <v>1.6</v>
      </c>
      <c r="H13" s="42">
        <v>0.88</v>
      </c>
      <c r="I13" s="43">
        <v>0</v>
      </c>
      <c r="J13" s="42">
        <v>0.48</v>
      </c>
      <c r="K13" s="42">
        <v>3.74</v>
      </c>
      <c r="L13" s="43">
        <v>0.61</v>
      </c>
      <c r="M13" s="94">
        <v>9.8</v>
      </c>
      <c r="N13" s="25"/>
      <c r="O13" s="21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</row>
    <row r="14" spans="1:37" s="11" customFormat="1" ht="15.75">
      <c r="A14" s="90">
        <v>7</v>
      </c>
      <c r="B14" s="19" t="s">
        <v>22</v>
      </c>
      <c r="C14" s="20" t="s">
        <v>2</v>
      </c>
      <c r="D14" s="44">
        <v>0.29</v>
      </c>
      <c r="E14" s="40">
        <v>0.98</v>
      </c>
      <c r="F14" s="40">
        <v>0.62</v>
      </c>
      <c r="G14" s="40">
        <v>1.49</v>
      </c>
      <c r="H14" s="40">
        <v>0.88</v>
      </c>
      <c r="I14" s="41">
        <v>0</v>
      </c>
      <c r="J14" s="40">
        <v>0.48</v>
      </c>
      <c r="K14" s="40">
        <v>3.25</v>
      </c>
      <c r="L14" s="41">
        <v>0.57</v>
      </c>
      <c r="M14" s="92">
        <v>8.56</v>
      </c>
      <c r="N14" s="87"/>
      <c r="O14" s="21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</row>
    <row r="15" spans="1:37" s="11" customFormat="1" ht="15.75">
      <c r="A15" s="90">
        <v>8</v>
      </c>
      <c r="B15" s="19" t="s">
        <v>22</v>
      </c>
      <c r="C15" s="20">
        <v>23</v>
      </c>
      <c r="D15" s="39">
        <v>0.31</v>
      </c>
      <c r="E15" s="41">
        <v>1.2</v>
      </c>
      <c r="F15" s="40">
        <v>0.72</v>
      </c>
      <c r="G15" s="40">
        <v>1.69</v>
      </c>
      <c r="H15" s="40">
        <v>0.98</v>
      </c>
      <c r="I15" s="41">
        <v>0</v>
      </c>
      <c r="J15" s="40">
        <v>0.53</v>
      </c>
      <c r="K15" s="40">
        <v>2.47</v>
      </c>
      <c r="L15" s="41">
        <v>0.46</v>
      </c>
      <c r="M15" s="92">
        <v>8.36</v>
      </c>
      <c r="N15" s="30"/>
      <c r="O15" s="21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</row>
    <row r="16" spans="1:37" s="11" customFormat="1" ht="15.75">
      <c r="A16" s="90">
        <v>9</v>
      </c>
      <c r="B16" s="19" t="s">
        <v>22</v>
      </c>
      <c r="C16" s="20" t="s">
        <v>4</v>
      </c>
      <c r="D16" s="45">
        <v>0.3</v>
      </c>
      <c r="E16" s="40">
        <v>1.02</v>
      </c>
      <c r="F16" s="40">
        <v>0.58</v>
      </c>
      <c r="G16" s="41">
        <v>1.3</v>
      </c>
      <c r="H16" s="40">
        <v>0.88</v>
      </c>
      <c r="I16" s="41">
        <v>0</v>
      </c>
      <c r="J16" s="40">
        <v>0.48</v>
      </c>
      <c r="K16" s="40">
        <v>2.98</v>
      </c>
      <c r="L16" s="41">
        <v>0.59</v>
      </c>
      <c r="M16" s="92">
        <v>8.13</v>
      </c>
      <c r="N16" s="26"/>
      <c r="O16" s="21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1:37" s="11" customFormat="1" ht="15.75">
      <c r="A17" s="90">
        <v>10</v>
      </c>
      <c r="B17" s="19" t="s">
        <v>22</v>
      </c>
      <c r="C17" s="20" t="s">
        <v>3</v>
      </c>
      <c r="D17" s="39">
        <v>0.33</v>
      </c>
      <c r="E17" s="40">
        <v>1.19</v>
      </c>
      <c r="F17" s="40">
        <v>0.78</v>
      </c>
      <c r="G17" s="40">
        <v>1.51</v>
      </c>
      <c r="H17" s="40">
        <v>0.99</v>
      </c>
      <c r="I17" s="41">
        <v>0</v>
      </c>
      <c r="J17" s="41">
        <v>0.48</v>
      </c>
      <c r="K17" s="41">
        <v>3.52</v>
      </c>
      <c r="L17" s="41">
        <v>0.68</v>
      </c>
      <c r="M17" s="92">
        <v>9.48</v>
      </c>
      <c r="N17" s="30"/>
      <c r="O17" s="21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</row>
    <row r="18" spans="1:37" s="11" customFormat="1" ht="15.75">
      <c r="A18" s="90">
        <v>11</v>
      </c>
      <c r="B18" s="19" t="s">
        <v>22</v>
      </c>
      <c r="C18" s="20">
        <v>25</v>
      </c>
      <c r="D18" s="39">
        <v>0.33</v>
      </c>
      <c r="E18" s="40">
        <v>1.08</v>
      </c>
      <c r="F18" s="40">
        <v>0.75</v>
      </c>
      <c r="G18" s="40">
        <v>1.34</v>
      </c>
      <c r="H18" s="40">
        <v>0.88</v>
      </c>
      <c r="I18" s="41">
        <v>0</v>
      </c>
      <c r="J18" s="40">
        <v>0.48</v>
      </c>
      <c r="K18" s="40">
        <v>3.26</v>
      </c>
      <c r="L18" s="41">
        <v>0.64</v>
      </c>
      <c r="M18" s="92">
        <v>8.76</v>
      </c>
      <c r="N18" s="26"/>
      <c r="O18" s="21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</row>
    <row r="19" spans="1:37" s="11" customFormat="1" ht="15.75">
      <c r="A19" s="90">
        <v>12</v>
      </c>
      <c r="B19" s="19" t="s">
        <v>22</v>
      </c>
      <c r="C19" s="20">
        <v>29</v>
      </c>
      <c r="D19" s="39">
        <v>0.34</v>
      </c>
      <c r="E19" s="40">
        <v>1.16</v>
      </c>
      <c r="F19" s="40">
        <v>0.65</v>
      </c>
      <c r="G19" s="40">
        <v>1.22</v>
      </c>
      <c r="H19" s="40">
        <v>0.88</v>
      </c>
      <c r="I19" s="41">
        <v>0</v>
      </c>
      <c r="J19" s="40">
        <v>0.48</v>
      </c>
      <c r="K19" s="40">
        <v>3.25</v>
      </c>
      <c r="L19" s="41">
        <v>0.66</v>
      </c>
      <c r="M19" s="92">
        <v>8.64</v>
      </c>
      <c r="N19" s="26"/>
      <c r="O19" s="21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</row>
    <row r="20" spans="1:37" s="11" customFormat="1" ht="15.75">
      <c r="A20" s="90">
        <v>13</v>
      </c>
      <c r="B20" s="19" t="s">
        <v>22</v>
      </c>
      <c r="C20" s="20">
        <v>33</v>
      </c>
      <c r="D20" s="39">
        <v>0.01</v>
      </c>
      <c r="E20" s="40">
        <v>0.72</v>
      </c>
      <c r="F20" s="40">
        <v>3.61</v>
      </c>
      <c r="G20" s="40">
        <v>0.71</v>
      </c>
      <c r="H20" s="40">
        <v>0.51</v>
      </c>
      <c r="I20" s="40">
        <v>1.02</v>
      </c>
      <c r="J20" s="40">
        <v>0.48</v>
      </c>
      <c r="K20" s="40">
        <v>2.28</v>
      </c>
      <c r="L20" s="41">
        <v>0.33</v>
      </c>
      <c r="M20" s="92">
        <v>9.67</v>
      </c>
      <c r="N20" s="26"/>
      <c r="O20" s="21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</row>
    <row r="21" spans="1:37" s="11" customFormat="1" ht="15.75">
      <c r="A21" s="90">
        <v>14</v>
      </c>
      <c r="B21" s="19" t="s">
        <v>22</v>
      </c>
      <c r="C21" s="20">
        <v>64</v>
      </c>
      <c r="D21" s="39">
        <v>0.02</v>
      </c>
      <c r="E21" s="40">
        <v>1.04</v>
      </c>
      <c r="F21" s="40">
        <v>1.13</v>
      </c>
      <c r="G21" s="40">
        <v>1.56</v>
      </c>
      <c r="H21" s="40">
        <v>0.89</v>
      </c>
      <c r="I21" s="40">
        <v>0.68</v>
      </c>
      <c r="J21" s="40">
        <v>0.48</v>
      </c>
      <c r="K21" s="40">
        <v>3.47</v>
      </c>
      <c r="L21" s="41">
        <v>0.47</v>
      </c>
      <c r="M21" s="92">
        <v>9.74</v>
      </c>
      <c r="N21" s="26"/>
      <c r="O21" s="21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1:17" s="11" customFormat="1" ht="15.75">
      <c r="A22" s="90">
        <v>15</v>
      </c>
      <c r="B22" s="19" t="s">
        <v>22</v>
      </c>
      <c r="C22" s="20">
        <v>66</v>
      </c>
      <c r="D22" s="39">
        <v>0.02</v>
      </c>
      <c r="E22" s="40">
        <v>1.04</v>
      </c>
      <c r="F22" s="40">
        <v>1.11</v>
      </c>
      <c r="G22" s="40">
        <v>1.68</v>
      </c>
      <c r="H22" s="40">
        <v>0.88</v>
      </c>
      <c r="I22" s="40">
        <v>0.67</v>
      </c>
      <c r="J22" s="40">
        <v>0.48</v>
      </c>
      <c r="K22" s="40">
        <v>3.56</v>
      </c>
      <c r="L22" s="41">
        <v>0.46</v>
      </c>
      <c r="M22" s="92">
        <v>9.9</v>
      </c>
      <c r="N22" s="24"/>
      <c r="O22" s="21"/>
      <c r="P22" s="22"/>
      <c r="Q22" s="24"/>
    </row>
    <row r="23" spans="1:17" s="11" customFormat="1" ht="15.75">
      <c r="A23" s="90">
        <v>16</v>
      </c>
      <c r="B23" s="19" t="s">
        <v>22</v>
      </c>
      <c r="C23" s="20">
        <v>68</v>
      </c>
      <c r="D23" s="39">
        <v>0.06</v>
      </c>
      <c r="E23" s="40">
        <v>1.03</v>
      </c>
      <c r="F23" s="40">
        <v>1.12</v>
      </c>
      <c r="G23" s="40">
        <v>1.67</v>
      </c>
      <c r="H23" s="40">
        <v>0.89</v>
      </c>
      <c r="I23" s="40">
        <v>0.68</v>
      </c>
      <c r="J23" s="40">
        <v>0.48</v>
      </c>
      <c r="K23" s="41">
        <v>3.6</v>
      </c>
      <c r="L23" s="41">
        <v>0.48</v>
      </c>
      <c r="M23" s="92">
        <v>10.01</v>
      </c>
      <c r="N23" s="24"/>
      <c r="O23" s="21"/>
      <c r="P23" s="22"/>
      <c r="Q23" s="24"/>
    </row>
    <row r="24" spans="1:17" s="11" customFormat="1" ht="15.75">
      <c r="A24" s="90">
        <v>17</v>
      </c>
      <c r="B24" s="19" t="s">
        <v>22</v>
      </c>
      <c r="C24" s="20">
        <v>70</v>
      </c>
      <c r="D24" s="39">
        <v>0.03</v>
      </c>
      <c r="E24" s="40">
        <v>1.04</v>
      </c>
      <c r="F24" s="40">
        <v>1.14</v>
      </c>
      <c r="G24" s="40">
        <v>1.47</v>
      </c>
      <c r="H24" s="40">
        <v>0.88</v>
      </c>
      <c r="I24" s="40">
        <v>0.69</v>
      </c>
      <c r="J24" s="40">
        <v>0.48</v>
      </c>
      <c r="K24" s="40">
        <v>3.42</v>
      </c>
      <c r="L24" s="41">
        <v>0.48</v>
      </c>
      <c r="M24" s="92">
        <v>9.63</v>
      </c>
      <c r="N24" s="24"/>
      <c r="O24" s="21"/>
      <c r="P24" s="22"/>
      <c r="Q24" s="24"/>
    </row>
    <row r="25" spans="1:17" s="11" customFormat="1" ht="15.75">
      <c r="A25" s="90">
        <v>18</v>
      </c>
      <c r="B25" s="19" t="s">
        <v>22</v>
      </c>
      <c r="C25" s="20">
        <v>72</v>
      </c>
      <c r="D25" s="39">
        <v>0.05</v>
      </c>
      <c r="E25" s="46">
        <v>1.42</v>
      </c>
      <c r="F25" s="41">
        <v>1.2</v>
      </c>
      <c r="G25" s="40">
        <v>1.27</v>
      </c>
      <c r="H25" s="41">
        <v>0.6</v>
      </c>
      <c r="I25" s="40">
        <v>0.97</v>
      </c>
      <c r="J25" s="40">
        <v>0.48</v>
      </c>
      <c r="K25" s="40">
        <v>3.6</v>
      </c>
      <c r="L25" s="41">
        <v>0.87</v>
      </c>
      <c r="M25" s="92">
        <v>10.46</v>
      </c>
      <c r="N25" s="24"/>
      <c r="O25" s="21"/>
      <c r="P25" s="22"/>
      <c r="Q25" s="24"/>
    </row>
    <row r="26" spans="1:17" s="11" customFormat="1" ht="15.75">
      <c r="A26" s="90">
        <v>19</v>
      </c>
      <c r="B26" s="19" t="s">
        <v>22</v>
      </c>
      <c r="C26" s="20">
        <v>76</v>
      </c>
      <c r="D26" s="39">
        <v>0.02</v>
      </c>
      <c r="E26" s="40">
        <v>1.23</v>
      </c>
      <c r="F26" s="41">
        <v>1.2</v>
      </c>
      <c r="G26" s="40">
        <v>1.06</v>
      </c>
      <c r="H26" s="40">
        <v>0.58</v>
      </c>
      <c r="I26" s="40">
        <v>0.88</v>
      </c>
      <c r="J26" s="40">
        <v>0.48</v>
      </c>
      <c r="K26" s="40">
        <v>3.24</v>
      </c>
      <c r="L26" s="41">
        <v>0.53</v>
      </c>
      <c r="M26" s="92">
        <v>9.22</v>
      </c>
      <c r="N26" s="24"/>
      <c r="O26" s="21"/>
      <c r="P26" s="22"/>
      <c r="Q26" s="24"/>
    </row>
    <row r="27" spans="1:17" s="11" customFormat="1" ht="15.75">
      <c r="A27" s="90">
        <v>20</v>
      </c>
      <c r="B27" s="19" t="s">
        <v>22</v>
      </c>
      <c r="C27" s="20">
        <v>82</v>
      </c>
      <c r="D27" s="47">
        <v>0.05</v>
      </c>
      <c r="E27" s="47">
        <v>1.23</v>
      </c>
      <c r="F27" s="47">
        <v>1.2</v>
      </c>
      <c r="G27" s="47">
        <v>0.98</v>
      </c>
      <c r="H27" s="47">
        <v>0.64</v>
      </c>
      <c r="I27" s="47">
        <v>2.15</v>
      </c>
      <c r="J27" s="47">
        <v>0.48</v>
      </c>
      <c r="K27" s="47">
        <v>3.28</v>
      </c>
      <c r="L27" s="47">
        <v>0.45</v>
      </c>
      <c r="M27" s="92">
        <v>10.46</v>
      </c>
      <c r="N27" s="23"/>
      <c r="O27" s="21"/>
      <c r="P27" s="22"/>
      <c r="Q27" s="23"/>
    </row>
    <row r="28" spans="1:17" s="11" customFormat="1" ht="15.75">
      <c r="A28" s="90">
        <v>21</v>
      </c>
      <c r="B28" s="19" t="s">
        <v>22</v>
      </c>
      <c r="C28" s="20">
        <v>84</v>
      </c>
      <c r="D28" s="48">
        <v>0.020757659350618875</v>
      </c>
      <c r="E28" s="48">
        <v>1.2611345455429468</v>
      </c>
      <c r="F28" s="48">
        <v>1.2415746728396304</v>
      </c>
      <c r="G28" s="48">
        <v>1.0919601693476473</v>
      </c>
      <c r="H28" s="48">
        <v>0.5782330034074314</v>
      </c>
      <c r="I28" s="48">
        <v>1.7570654860016692</v>
      </c>
      <c r="J28" s="48">
        <v>0.48000000000000004</v>
      </c>
      <c r="K28" s="48">
        <v>3.32</v>
      </c>
      <c r="L28" s="49">
        <v>0.5418036259032242</v>
      </c>
      <c r="M28" s="92">
        <v>10.29</v>
      </c>
      <c r="N28" s="24"/>
      <c r="O28" s="21"/>
      <c r="P28" s="22"/>
      <c r="Q28" s="24"/>
    </row>
    <row r="29" spans="1:17" s="11" customFormat="1" ht="15.75">
      <c r="A29" s="90">
        <v>22</v>
      </c>
      <c r="B29" s="19" t="s">
        <v>22</v>
      </c>
      <c r="C29" s="20">
        <v>90</v>
      </c>
      <c r="D29" s="50">
        <v>0.022142281548501865</v>
      </c>
      <c r="E29" s="50">
        <v>1.3584263191006831</v>
      </c>
      <c r="F29" s="50">
        <v>1.0764227629927017</v>
      </c>
      <c r="G29" s="50">
        <v>1.195595099861806</v>
      </c>
      <c r="H29" s="50">
        <v>0.87</v>
      </c>
      <c r="I29" s="50">
        <v>1.893987495649137</v>
      </c>
      <c r="J29" s="50">
        <v>0.48</v>
      </c>
      <c r="K29" s="50">
        <v>3.2</v>
      </c>
      <c r="L29" s="50">
        <v>0.59</v>
      </c>
      <c r="M29" s="92">
        <v>10.81</v>
      </c>
      <c r="N29" s="24"/>
      <c r="O29" s="21"/>
      <c r="P29" s="22"/>
      <c r="Q29" s="24"/>
    </row>
    <row r="30" spans="1:17" s="11" customFormat="1" ht="15.75">
      <c r="A30" s="90">
        <v>23</v>
      </c>
      <c r="B30" s="19" t="s">
        <v>22</v>
      </c>
      <c r="C30" s="20">
        <v>92</v>
      </c>
      <c r="D30" s="51">
        <v>0.022190400435346494</v>
      </c>
      <c r="E30" s="51">
        <v>1.0212425067196815</v>
      </c>
      <c r="F30" s="51">
        <v>1.2256644679286293</v>
      </c>
      <c r="G30" s="51">
        <v>1.625797708963009</v>
      </c>
      <c r="H30" s="51">
        <v>1.2180649854510188</v>
      </c>
      <c r="I30" s="51">
        <v>0.6698160433524153</v>
      </c>
      <c r="J30" s="51">
        <v>0.48</v>
      </c>
      <c r="K30" s="51">
        <v>3.62</v>
      </c>
      <c r="L30" s="51">
        <v>0.46954480821976263</v>
      </c>
      <c r="M30" s="92">
        <v>10.35</v>
      </c>
      <c r="N30" s="24"/>
      <c r="O30" s="21"/>
      <c r="P30" s="22"/>
      <c r="Q30" s="24"/>
    </row>
    <row r="31" spans="1:17" s="11" customFormat="1" ht="15.75">
      <c r="A31" s="90">
        <v>24</v>
      </c>
      <c r="B31" s="19" t="s">
        <v>22</v>
      </c>
      <c r="C31" s="20">
        <v>94</v>
      </c>
      <c r="D31" s="52">
        <v>0.020565440665318107</v>
      </c>
      <c r="E31" s="52">
        <v>1.477602437882532</v>
      </c>
      <c r="F31" s="52">
        <v>1.131696578234406</v>
      </c>
      <c r="G31" s="52">
        <v>1.4560607049330878</v>
      </c>
      <c r="H31" s="52">
        <v>0.8826440207406198</v>
      </c>
      <c r="I31" s="52">
        <v>0.6763919299950897</v>
      </c>
      <c r="J31" s="53">
        <v>0.48</v>
      </c>
      <c r="K31" s="52">
        <v>3.8</v>
      </c>
      <c r="L31" s="52">
        <v>0.6741755453465327</v>
      </c>
      <c r="M31" s="92">
        <v>10.6</v>
      </c>
      <c r="N31" s="24"/>
      <c r="O31" s="21"/>
      <c r="P31" s="22"/>
      <c r="Q31" s="24"/>
    </row>
    <row r="32" spans="1:17" s="11" customFormat="1" ht="15.75">
      <c r="A32" s="90">
        <v>25</v>
      </c>
      <c r="B32" s="19" t="s">
        <v>22</v>
      </c>
      <c r="C32" s="20">
        <v>96</v>
      </c>
      <c r="D32" s="54">
        <v>0.020256590180257255</v>
      </c>
      <c r="E32" s="54">
        <v>0.9943147255255592</v>
      </c>
      <c r="F32" s="54">
        <v>1.0268790663176233</v>
      </c>
      <c r="G32" s="54">
        <v>1.6221839393015152</v>
      </c>
      <c r="H32" s="54">
        <v>0.5545823195458234</v>
      </c>
      <c r="I32" s="54">
        <v>0.6557233957811285</v>
      </c>
      <c r="J32" s="54">
        <v>0.48</v>
      </c>
      <c r="K32" s="54">
        <v>3.51</v>
      </c>
      <c r="L32" s="54">
        <v>0.46</v>
      </c>
      <c r="M32" s="92">
        <v>9.32</v>
      </c>
      <c r="N32" s="24"/>
      <c r="O32" s="21"/>
      <c r="P32" s="22"/>
      <c r="Q32" s="24"/>
    </row>
    <row r="33" spans="1:17" s="11" customFormat="1" ht="15.75">
      <c r="A33" s="90">
        <v>26</v>
      </c>
      <c r="B33" s="19" t="s">
        <v>22</v>
      </c>
      <c r="C33" s="20">
        <v>100</v>
      </c>
      <c r="D33" s="55">
        <v>0.01689087956534937</v>
      </c>
      <c r="E33" s="55">
        <v>1.1257439519729768</v>
      </c>
      <c r="F33" s="55">
        <v>1.3223617402475036</v>
      </c>
      <c r="G33" s="55">
        <v>1.3513235291570618</v>
      </c>
      <c r="H33" s="55">
        <v>0.8761951466447309</v>
      </c>
      <c r="I33" s="55">
        <v>1.5461152158652707</v>
      </c>
      <c r="J33" s="55">
        <v>0.4799999999999999</v>
      </c>
      <c r="K33" s="55">
        <v>3.57</v>
      </c>
      <c r="L33" s="55">
        <v>0.5141856741922468</v>
      </c>
      <c r="M33" s="92">
        <v>10.8</v>
      </c>
      <c r="N33" s="24"/>
      <c r="O33" s="21"/>
      <c r="P33" s="22"/>
      <c r="Q33" s="24"/>
    </row>
    <row r="34" spans="1:17" s="11" customFormat="1" ht="15.75">
      <c r="A34" s="90">
        <v>27</v>
      </c>
      <c r="B34" s="19" t="s">
        <v>23</v>
      </c>
      <c r="C34" s="20">
        <v>1</v>
      </c>
      <c r="D34" s="40">
        <v>0.26</v>
      </c>
      <c r="E34" s="40">
        <v>1.39</v>
      </c>
      <c r="F34" s="40">
        <v>0.38</v>
      </c>
      <c r="G34" s="40">
        <v>1.71</v>
      </c>
      <c r="H34" s="40">
        <v>0.88</v>
      </c>
      <c r="I34" s="41">
        <v>0</v>
      </c>
      <c r="J34" s="40">
        <v>0.48</v>
      </c>
      <c r="K34" s="40">
        <v>3.43</v>
      </c>
      <c r="L34" s="41">
        <v>0.73</v>
      </c>
      <c r="M34" s="92">
        <v>9.26</v>
      </c>
      <c r="N34" s="24"/>
      <c r="O34" s="21"/>
      <c r="P34" s="22"/>
      <c r="Q34" s="24"/>
    </row>
    <row r="35" spans="1:17" s="11" customFormat="1" ht="15.75">
      <c r="A35" s="90">
        <v>28</v>
      </c>
      <c r="B35" s="19" t="s">
        <v>23</v>
      </c>
      <c r="C35" s="31" t="s">
        <v>5</v>
      </c>
      <c r="D35" s="39">
        <v>0.27</v>
      </c>
      <c r="E35" s="40">
        <v>1.38</v>
      </c>
      <c r="F35" s="40">
        <v>0.44</v>
      </c>
      <c r="G35" s="40">
        <v>1.73</v>
      </c>
      <c r="H35" s="40">
        <v>0.88</v>
      </c>
      <c r="I35" s="41">
        <v>0</v>
      </c>
      <c r="J35" s="40">
        <v>0.48</v>
      </c>
      <c r="K35" s="40">
        <v>3.51</v>
      </c>
      <c r="L35" s="41">
        <v>0.75</v>
      </c>
      <c r="M35" s="92">
        <v>9.44</v>
      </c>
      <c r="N35" s="24"/>
      <c r="O35" s="21"/>
      <c r="P35" s="22"/>
      <c r="Q35" s="24"/>
    </row>
    <row r="36" spans="1:17" s="11" customFormat="1" ht="15.75">
      <c r="A36" s="90">
        <v>29</v>
      </c>
      <c r="B36" s="19" t="s">
        <v>23</v>
      </c>
      <c r="C36" s="20">
        <v>3</v>
      </c>
      <c r="D36" s="56">
        <v>0.15112990900929882</v>
      </c>
      <c r="E36" s="56">
        <v>0.9445694207267572</v>
      </c>
      <c r="F36" s="56">
        <v>1.7800296516130618</v>
      </c>
      <c r="G36" s="56">
        <v>0.8851784392498544</v>
      </c>
      <c r="H36" s="56">
        <v>0.878738832578823</v>
      </c>
      <c r="I36" s="56">
        <v>1.4601621966673377</v>
      </c>
      <c r="J36" s="56">
        <v>0.48</v>
      </c>
      <c r="K36" s="56">
        <v>3.39</v>
      </c>
      <c r="L36" s="56">
        <v>0.49306469838122524</v>
      </c>
      <c r="M36" s="92">
        <v>10.46</v>
      </c>
      <c r="N36" s="32"/>
      <c r="O36" s="21"/>
      <c r="P36" s="33"/>
      <c r="Q36" s="32"/>
    </row>
    <row r="37" spans="1:17" s="11" customFormat="1" ht="15.75">
      <c r="A37" s="90">
        <v>30</v>
      </c>
      <c r="B37" s="19" t="s">
        <v>23</v>
      </c>
      <c r="C37" s="20">
        <v>5</v>
      </c>
      <c r="D37" s="57">
        <v>0.030256005371907885</v>
      </c>
      <c r="E37" s="57">
        <v>1.2335544167718446</v>
      </c>
      <c r="F37" s="57">
        <v>1.8421403287533762</v>
      </c>
      <c r="G37" s="57">
        <v>1.6108238465874185</v>
      </c>
      <c r="H37" s="57">
        <v>0.881828948904866</v>
      </c>
      <c r="I37" s="57">
        <v>1.3637949998069014</v>
      </c>
      <c r="J37" s="57">
        <v>0.48000000000000004</v>
      </c>
      <c r="K37" s="57">
        <v>4.4</v>
      </c>
      <c r="L37" s="57">
        <v>0.5687146899646887</v>
      </c>
      <c r="M37" s="92">
        <v>12.41</v>
      </c>
      <c r="N37" s="23"/>
      <c r="O37" s="21"/>
      <c r="P37" s="22"/>
      <c r="Q37" s="23"/>
    </row>
    <row r="38" spans="1:17" s="11" customFormat="1" ht="15.75">
      <c r="A38" s="90">
        <v>31</v>
      </c>
      <c r="B38" s="19" t="s">
        <v>23</v>
      </c>
      <c r="C38" s="20">
        <v>9</v>
      </c>
      <c r="D38" s="39">
        <v>0.27</v>
      </c>
      <c r="E38" s="40">
        <v>1.08</v>
      </c>
      <c r="F38" s="40">
        <v>0.74</v>
      </c>
      <c r="G38" s="40">
        <v>1.31</v>
      </c>
      <c r="H38" s="40">
        <v>0.88</v>
      </c>
      <c r="I38" s="41">
        <v>0</v>
      </c>
      <c r="J38" s="40">
        <v>0.48</v>
      </c>
      <c r="K38" s="40">
        <v>3.17</v>
      </c>
      <c r="L38" s="41">
        <v>0.6</v>
      </c>
      <c r="M38" s="92">
        <v>8.53</v>
      </c>
      <c r="N38" s="23"/>
      <c r="O38" s="21"/>
      <c r="P38" s="22"/>
      <c r="Q38" s="23"/>
    </row>
    <row r="39" spans="1:17" s="11" customFormat="1" ht="15.75">
      <c r="A39" s="90">
        <v>32</v>
      </c>
      <c r="B39" s="19" t="s">
        <v>23</v>
      </c>
      <c r="C39" s="20">
        <v>11</v>
      </c>
      <c r="D39" s="39">
        <v>0.24</v>
      </c>
      <c r="E39" s="40">
        <v>1.08</v>
      </c>
      <c r="F39" s="40">
        <v>0.65</v>
      </c>
      <c r="G39" s="40">
        <v>1.81</v>
      </c>
      <c r="H39" s="40">
        <v>0.77</v>
      </c>
      <c r="I39" s="41">
        <v>0</v>
      </c>
      <c r="J39" s="40">
        <v>0.48</v>
      </c>
      <c r="K39" s="40">
        <v>3.49</v>
      </c>
      <c r="L39" s="41">
        <v>0.58</v>
      </c>
      <c r="M39" s="92">
        <v>9.1</v>
      </c>
      <c r="N39" s="24"/>
      <c r="O39" s="21"/>
      <c r="P39" s="22"/>
      <c r="Q39" s="24"/>
    </row>
    <row r="40" spans="1:17" s="11" customFormat="1" ht="15.75">
      <c r="A40" s="90">
        <v>33</v>
      </c>
      <c r="B40" s="19" t="s">
        <v>23</v>
      </c>
      <c r="C40" s="20" t="s">
        <v>20</v>
      </c>
      <c r="D40" s="58">
        <v>0.03121661072701941</v>
      </c>
      <c r="E40" s="58">
        <v>1.0602354491361046</v>
      </c>
      <c r="F40" s="58">
        <v>1.5015520113335445</v>
      </c>
      <c r="G40" s="58">
        <v>1.1848574597638173</v>
      </c>
      <c r="H40" s="58">
        <v>0.8847689463955639</v>
      </c>
      <c r="I40" s="58">
        <v>0.6805039039379639</v>
      </c>
      <c r="J40" s="59">
        <v>0.48</v>
      </c>
      <c r="K40" s="58">
        <v>3.53</v>
      </c>
      <c r="L40" s="58">
        <v>0.4911534269384058</v>
      </c>
      <c r="M40" s="92">
        <v>9.84</v>
      </c>
      <c r="N40" s="24"/>
      <c r="O40" s="21"/>
      <c r="P40" s="22"/>
      <c r="Q40" s="24"/>
    </row>
    <row r="41" spans="1:17" s="11" customFormat="1" ht="15.75">
      <c r="A41" s="90">
        <v>34</v>
      </c>
      <c r="B41" s="19" t="s">
        <v>23</v>
      </c>
      <c r="C41" s="20">
        <v>15</v>
      </c>
      <c r="D41" s="60">
        <v>0.3853954783621417</v>
      </c>
      <c r="E41" s="60">
        <v>1.0557114894504713</v>
      </c>
      <c r="F41" s="60">
        <v>0.42992078294626285</v>
      </c>
      <c r="G41" s="60">
        <v>2.118328945477842</v>
      </c>
      <c r="H41" s="60">
        <v>0.8820384600358817</v>
      </c>
      <c r="I41" s="60">
        <v>0</v>
      </c>
      <c r="J41" s="60">
        <v>0.48</v>
      </c>
      <c r="K41" s="60">
        <v>3.13</v>
      </c>
      <c r="L41" s="60">
        <v>0.6484981355156759</v>
      </c>
      <c r="M41" s="92">
        <v>9.68</v>
      </c>
      <c r="N41" s="24"/>
      <c r="O41" s="21"/>
      <c r="P41" s="22"/>
      <c r="Q41" s="24"/>
    </row>
    <row r="42" spans="1:17" s="11" customFormat="1" ht="15.75">
      <c r="A42" s="90">
        <v>35</v>
      </c>
      <c r="B42" s="19" t="s">
        <v>23</v>
      </c>
      <c r="C42" s="20" t="s">
        <v>21</v>
      </c>
      <c r="D42" s="61">
        <v>0.09</v>
      </c>
      <c r="E42" s="61">
        <v>1.31</v>
      </c>
      <c r="F42" s="61">
        <v>1.59</v>
      </c>
      <c r="G42" s="61">
        <v>1.04</v>
      </c>
      <c r="H42" s="61">
        <v>0.884883108677338</v>
      </c>
      <c r="I42" s="61">
        <v>0</v>
      </c>
      <c r="J42" s="61">
        <v>0.48</v>
      </c>
      <c r="K42" s="61">
        <v>3.67</v>
      </c>
      <c r="L42" s="61">
        <v>0.42</v>
      </c>
      <c r="M42" s="95">
        <v>9.48</v>
      </c>
      <c r="N42" s="32"/>
      <c r="O42" s="21"/>
      <c r="P42" s="22"/>
      <c r="Q42" s="24"/>
    </row>
    <row r="43" spans="1:17" s="11" customFormat="1" ht="15.75">
      <c r="A43" s="90">
        <v>36</v>
      </c>
      <c r="B43" s="19" t="s">
        <v>23</v>
      </c>
      <c r="C43" s="20">
        <v>19</v>
      </c>
      <c r="D43" s="62">
        <v>0.2663529579454581</v>
      </c>
      <c r="E43" s="62">
        <v>1.0672943963541153</v>
      </c>
      <c r="F43" s="62">
        <v>0.7635574889926416</v>
      </c>
      <c r="G43" s="62">
        <v>1.1633631031826603</v>
      </c>
      <c r="H43" s="62">
        <v>0.8850939452340334</v>
      </c>
      <c r="I43" s="62">
        <v>0</v>
      </c>
      <c r="J43" s="62">
        <v>0.48000000000000004</v>
      </c>
      <c r="K43" s="62">
        <v>3.13</v>
      </c>
      <c r="L43" s="62">
        <v>0.600141309434808</v>
      </c>
      <c r="M43" s="92">
        <v>8.36</v>
      </c>
      <c r="N43" s="32"/>
      <c r="O43" s="21"/>
      <c r="P43" s="22"/>
      <c r="Q43" s="32"/>
    </row>
    <row r="44" spans="1:17" s="11" customFormat="1" ht="15.75">
      <c r="A44" s="90">
        <v>37</v>
      </c>
      <c r="B44" s="19" t="s">
        <v>23</v>
      </c>
      <c r="C44" s="20" t="s">
        <v>6</v>
      </c>
      <c r="D44" s="63">
        <v>0.05210100641684387</v>
      </c>
      <c r="E44" s="63">
        <v>1.2328258711790665</v>
      </c>
      <c r="F44" s="63">
        <v>1.691808419447115</v>
      </c>
      <c r="G44" s="63">
        <v>1.3973264232998843</v>
      </c>
      <c r="H44" s="63">
        <v>0.8837791154148129</v>
      </c>
      <c r="I44" s="63">
        <v>1.7342965235665775</v>
      </c>
      <c r="J44" s="64">
        <v>0.48</v>
      </c>
      <c r="K44" s="63">
        <v>4.06</v>
      </c>
      <c r="L44" s="63">
        <v>0.5782170949181596</v>
      </c>
      <c r="M44" s="92">
        <v>12.11</v>
      </c>
      <c r="N44" s="24"/>
      <c r="O44" s="21"/>
      <c r="P44" s="22"/>
      <c r="Q44" s="24"/>
    </row>
    <row r="45" spans="1:17" s="11" customFormat="1" ht="15.75">
      <c r="A45" s="90">
        <v>38</v>
      </c>
      <c r="B45" s="19" t="s">
        <v>23</v>
      </c>
      <c r="C45" s="20">
        <v>20</v>
      </c>
      <c r="D45" s="65">
        <v>0.05981292186466254</v>
      </c>
      <c r="E45" s="65">
        <v>1.35</v>
      </c>
      <c r="F45" s="65">
        <v>1.28</v>
      </c>
      <c r="G45" s="65">
        <v>1.17</v>
      </c>
      <c r="H45" s="65">
        <v>0.88</v>
      </c>
      <c r="I45" s="65">
        <v>0</v>
      </c>
      <c r="J45" s="65">
        <v>0.48</v>
      </c>
      <c r="K45" s="65">
        <v>3.69</v>
      </c>
      <c r="L45" s="65">
        <v>0.57</v>
      </c>
      <c r="M45" s="92">
        <v>9.48</v>
      </c>
      <c r="N45" s="32"/>
      <c r="O45" s="21"/>
      <c r="P45" s="22"/>
      <c r="Q45" s="24"/>
    </row>
    <row r="46" spans="1:17" s="11" customFormat="1" ht="15.75">
      <c r="A46" s="90">
        <v>39</v>
      </c>
      <c r="B46" s="19" t="s">
        <v>23</v>
      </c>
      <c r="C46" s="20">
        <v>21</v>
      </c>
      <c r="D46" s="66">
        <v>0.04197259416781909</v>
      </c>
      <c r="E46" s="66">
        <v>1.1380476712292782</v>
      </c>
      <c r="F46" s="66">
        <v>0.5601104486669952</v>
      </c>
      <c r="G46" s="66">
        <v>1.7146443735081527</v>
      </c>
      <c r="H46" s="66">
        <v>0.8840528098671069</v>
      </c>
      <c r="I46" s="66">
        <v>1.4389705151888936</v>
      </c>
      <c r="J46" s="67">
        <v>0.4799999999999999</v>
      </c>
      <c r="K46" s="66">
        <v>3.26</v>
      </c>
      <c r="L46" s="66">
        <v>0.5310091194286939</v>
      </c>
      <c r="M46" s="92">
        <v>10.04</v>
      </c>
      <c r="N46" s="24"/>
      <c r="O46" s="21"/>
      <c r="P46" s="22"/>
      <c r="Q46" s="24"/>
    </row>
    <row r="47" spans="1:17" s="11" customFormat="1" ht="15.75">
      <c r="A47" s="90">
        <v>40</v>
      </c>
      <c r="B47" s="19" t="s">
        <v>23</v>
      </c>
      <c r="C47" s="20">
        <v>23</v>
      </c>
      <c r="D47" s="68">
        <v>0.023973347766317696</v>
      </c>
      <c r="E47" s="68">
        <v>1.1182093067063943</v>
      </c>
      <c r="F47" s="68">
        <v>0.385208833343681</v>
      </c>
      <c r="G47" s="68">
        <v>1.628120231809634</v>
      </c>
      <c r="H47" s="68">
        <v>0.8819522070149188</v>
      </c>
      <c r="I47" s="68">
        <v>1.458158477434294</v>
      </c>
      <c r="J47" s="68">
        <v>0.4799999999999999</v>
      </c>
      <c r="K47" s="68">
        <v>3.04</v>
      </c>
      <c r="L47" s="68">
        <v>0.5139821945127204</v>
      </c>
      <c r="M47" s="92">
        <v>9.53</v>
      </c>
      <c r="N47" s="24"/>
      <c r="O47" s="21"/>
      <c r="P47" s="22"/>
      <c r="Q47" s="24"/>
    </row>
    <row r="48" spans="1:17" s="11" customFormat="1" ht="15.75">
      <c r="A48" s="90">
        <v>41</v>
      </c>
      <c r="B48" s="19" t="s">
        <v>23</v>
      </c>
      <c r="C48" s="20">
        <v>25</v>
      </c>
      <c r="D48" s="69">
        <v>0.017671367383730877</v>
      </c>
      <c r="E48" s="69">
        <v>1.0999121283186615</v>
      </c>
      <c r="F48" s="69">
        <v>1.4234449789817316</v>
      </c>
      <c r="G48" s="69">
        <v>1.0578447943899505</v>
      </c>
      <c r="H48" s="69">
        <v>0.8811826327864596</v>
      </c>
      <c r="I48" s="69">
        <v>1.434298735238278</v>
      </c>
      <c r="J48" s="70">
        <v>0.48</v>
      </c>
      <c r="K48" s="69">
        <v>3.29</v>
      </c>
      <c r="L48" s="69">
        <v>0.5029125730660766</v>
      </c>
      <c r="M48" s="92">
        <v>10.18</v>
      </c>
      <c r="N48" s="23"/>
      <c r="O48" s="21"/>
      <c r="P48" s="22"/>
      <c r="Q48" s="23"/>
    </row>
    <row r="49" spans="1:17" s="11" customFormat="1" ht="15.75">
      <c r="A49" s="90">
        <v>42</v>
      </c>
      <c r="B49" s="19" t="s">
        <v>23</v>
      </c>
      <c r="C49" s="20">
        <v>27</v>
      </c>
      <c r="D49" s="71">
        <v>0.23169898976429984</v>
      </c>
      <c r="E49" s="71">
        <v>0.9361655329931677</v>
      </c>
      <c r="F49" s="71">
        <v>0.6209457412412225</v>
      </c>
      <c r="G49" s="71">
        <v>1.8326195740997695</v>
      </c>
      <c r="H49" s="71">
        <v>0.8850368835270028</v>
      </c>
      <c r="I49" s="71">
        <v>0</v>
      </c>
      <c r="J49" s="71">
        <v>0.48</v>
      </c>
      <c r="K49" s="71">
        <v>3.36</v>
      </c>
      <c r="L49" s="71">
        <v>0.5255390352408604</v>
      </c>
      <c r="M49" s="92">
        <v>8.88</v>
      </c>
      <c r="N49" s="24"/>
      <c r="O49" s="21"/>
      <c r="P49" s="22"/>
      <c r="Q49" s="24"/>
    </row>
    <row r="50" spans="1:17" s="11" customFormat="1" ht="15.75">
      <c r="A50" s="90">
        <v>43</v>
      </c>
      <c r="B50" s="19" t="s">
        <v>23</v>
      </c>
      <c r="C50" s="20">
        <v>29</v>
      </c>
      <c r="D50" s="72">
        <v>0.3050882653973663</v>
      </c>
      <c r="E50" s="72">
        <v>1.0293880974316496</v>
      </c>
      <c r="F50" s="72">
        <v>0.6310775614861645</v>
      </c>
      <c r="G50" s="72">
        <v>1.185853161683574</v>
      </c>
      <c r="H50" s="72">
        <v>0.8822018492092971</v>
      </c>
      <c r="I50" s="72">
        <v>0</v>
      </c>
      <c r="J50" s="73">
        <v>0.4799999999999999</v>
      </c>
      <c r="K50" s="72">
        <v>2.8</v>
      </c>
      <c r="L50" s="72">
        <v>0.6005143632730573</v>
      </c>
      <c r="M50" s="92">
        <v>7.92</v>
      </c>
      <c r="N50" s="24"/>
      <c r="O50" s="21"/>
      <c r="P50" s="22"/>
      <c r="Q50" s="24"/>
    </row>
    <row r="51" spans="1:17" s="11" customFormat="1" ht="15.75">
      <c r="A51" s="90">
        <v>44</v>
      </c>
      <c r="B51" s="19" t="s">
        <v>23</v>
      </c>
      <c r="C51" s="20">
        <v>30</v>
      </c>
      <c r="D51" s="74">
        <v>0.0249091499107874</v>
      </c>
      <c r="E51" s="74">
        <v>0.970052568299045</v>
      </c>
      <c r="F51" s="74">
        <v>1.4267406840851589</v>
      </c>
      <c r="G51" s="74">
        <v>1.3858662382653386</v>
      </c>
      <c r="H51" s="74">
        <v>0.8837017222769723</v>
      </c>
      <c r="I51" s="74">
        <v>2.5375214710957725</v>
      </c>
      <c r="J51" s="74">
        <v>0.48</v>
      </c>
      <c r="K51" s="74">
        <v>3.52</v>
      </c>
      <c r="L51" s="75">
        <v>0.4477327731944246</v>
      </c>
      <c r="M51" s="92">
        <v>11.67</v>
      </c>
      <c r="N51" s="24"/>
      <c r="O51" s="21"/>
      <c r="P51" s="22"/>
      <c r="Q51" s="24"/>
    </row>
    <row r="52" spans="1:17" s="11" customFormat="1" ht="15.75">
      <c r="A52" s="90">
        <v>45</v>
      </c>
      <c r="B52" s="19" t="s">
        <v>23</v>
      </c>
      <c r="C52" s="20">
        <v>31</v>
      </c>
      <c r="D52" s="76">
        <v>0.33181420659949773</v>
      </c>
      <c r="E52" s="76">
        <v>1.0324322865262106</v>
      </c>
      <c r="F52" s="76">
        <v>0.6445574376897633</v>
      </c>
      <c r="G52" s="76">
        <v>1.5475569064119064</v>
      </c>
      <c r="H52" s="76">
        <v>0.8849565969632791</v>
      </c>
      <c r="I52" s="76">
        <v>0</v>
      </c>
      <c r="J52" s="77">
        <v>0.48</v>
      </c>
      <c r="K52" s="76">
        <v>3.29</v>
      </c>
      <c r="L52" s="76">
        <v>0.6139109219065688</v>
      </c>
      <c r="M52" s="92">
        <v>8.83</v>
      </c>
      <c r="N52" s="24"/>
      <c r="O52" s="21"/>
      <c r="P52" s="22"/>
      <c r="Q52" s="24"/>
    </row>
    <row r="53" spans="1:17" s="11" customFormat="1" ht="15.75">
      <c r="A53" s="90">
        <v>46</v>
      </c>
      <c r="B53" s="19" t="s">
        <v>23</v>
      </c>
      <c r="C53" s="20" t="s">
        <v>24</v>
      </c>
      <c r="D53" s="78">
        <v>0.3486141687904362</v>
      </c>
      <c r="E53" s="78">
        <v>1.149349230814047</v>
      </c>
      <c r="F53" s="78">
        <v>1.28</v>
      </c>
      <c r="G53" s="78">
        <v>1.2357362826156655</v>
      </c>
      <c r="H53" s="78">
        <v>0.8837836822262344</v>
      </c>
      <c r="I53" s="78">
        <v>0</v>
      </c>
      <c r="J53" s="78">
        <v>0.48</v>
      </c>
      <c r="K53" s="78">
        <v>3.43</v>
      </c>
      <c r="L53" s="78">
        <v>0.6740835298220175</v>
      </c>
      <c r="M53" s="92">
        <v>9.48</v>
      </c>
      <c r="N53" s="24"/>
      <c r="O53" s="21"/>
      <c r="P53" s="22"/>
      <c r="Q53" s="24"/>
    </row>
    <row r="54" spans="1:17" s="11" customFormat="1" ht="15.75">
      <c r="A54" s="90">
        <v>47</v>
      </c>
      <c r="B54" s="19" t="s">
        <v>23</v>
      </c>
      <c r="C54" s="20">
        <v>32</v>
      </c>
      <c r="D54" s="79">
        <v>0.03399863375780293</v>
      </c>
      <c r="E54" s="79">
        <v>0.770536303537973</v>
      </c>
      <c r="F54" s="79">
        <v>1.3492109256761717</v>
      </c>
      <c r="G54" s="79">
        <v>1.392974640241064</v>
      </c>
      <c r="H54" s="79">
        <v>0.8829054097899678</v>
      </c>
      <c r="I54" s="79">
        <v>1.4497684221058138</v>
      </c>
      <c r="J54" s="79">
        <v>0.48</v>
      </c>
      <c r="K54" s="79">
        <v>3.2</v>
      </c>
      <c r="L54" s="79">
        <v>0.36204072178309915</v>
      </c>
      <c r="M54" s="92">
        <v>9.93</v>
      </c>
      <c r="N54" s="24"/>
      <c r="O54" s="21"/>
      <c r="P54" s="22"/>
      <c r="Q54" s="24"/>
    </row>
    <row r="55" spans="1:17" s="29" customFormat="1" ht="15.75">
      <c r="A55" s="93">
        <v>48</v>
      </c>
      <c r="B55" s="27" t="s">
        <v>23</v>
      </c>
      <c r="C55" s="28" t="s">
        <v>7</v>
      </c>
      <c r="D55" s="80">
        <v>0.050768231614518676</v>
      </c>
      <c r="E55" s="80">
        <v>0.8273741680502561</v>
      </c>
      <c r="F55" s="80">
        <v>1.2875198720925427</v>
      </c>
      <c r="G55" s="80">
        <v>1.4806661019686755</v>
      </c>
      <c r="H55" s="80">
        <v>0.8302740711669283</v>
      </c>
      <c r="I55" s="80">
        <v>1.46</v>
      </c>
      <c r="J55" s="80">
        <v>0.5192</v>
      </c>
      <c r="K55" s="80">
        <v>3.44</v>
      </c>
      <c r="L55" s="80">
        <v>0.57</v>
      </c>
      <c r="M55" s="94">
        <v>10.46</v>
      </c>
      <c r="N55" s="34"/>
      <c r="O55" s="35"/>
      <c r="P55" s="36"/>
      <c r="Q55" s="34"/>
    </row>
    <row r="56" spans="1:17" s="11" customFormat="1" ht="15.75">
      <c r="A56" s="90">
        <v>49</v>
      </c>
      <c r="B56" s="19" t="s">
        <v>28</v>
      </c>
      <c r="C56" s="20">
        <v>3</v>
      </c>
      <c r="D56" s="81">
        <v>0.047018449111523176</v>
      </c>
      <c r="E56" s="81">
        <v>0.971412981163984</v>
      </c>
      <c r="F56" s="81">
        <v>1.0643544689740463</v>
      </c>
      <c r="G56" s="81">
        <v>0.8139758330183069</v>
      </c>
      <c r="H56" s="81">
        <v>0.8841611420184774</v>
      </c>
      <c r="I56" s="81">
        <v>1.2590812438677097</v>
      </c>
      <c r="J56" s="81">
        <v>0.48</v>
      </c>
      <c r="K56" s="81">
        <v>3.04</v>
      </c>
      <c r="L56" s="81">
        <v>0.45829414362397825</v>
      </c>
      <c r="M56" s="92">
        <v>9.02</v>
      </c>
      <c r="N56" s="24"/>
      <c r="O56" s="21"/>
      <c r="P56" s="22"/>
      <c r="Q56" s="24"/>
    </row>
    <row r="57" spans="1:17" s="11" customFormat="1" ht="15.75">
      <c r="A57" s="90">
        <v>50</v>
      </c>
      <c r="B57" s="19" t="s">
        <v>28</v>
      </c>
      <c r="C57" s="20">
        <v>5</v>
      </c>
      <c r="D57" s="82">
        <v>0.06512341570118674</v>
      </c>
      <c r="E57" s="82">
        <v>1.1584621550514285</v>
      </c>
      <c r="F57" s="82">
        <v>1.9338848321818765</v>
      </c>
      <c r="G57" s="82">
        <v>0.8500883755890309</v>
      </c>
      <c r="H57" s="82">
        <v>0.8315729817765647</v>
      </c>
      <c r="I57" s="82">
        <v>0</v>
      </c>
      <c r="J57" s="82">
        <v>0.5192</v>
      </c>
      <c r="K57" s="82">
        <v>3.58</v>
      </c>
      <c r="L57" s="82">
        <v>0.5506135068386768</v>
      </c>
      <c r="M57" s="92">
        <v>9.48</v>
      </c>
      <c r="N57" s="23"/>
      <c r="O57" s="21"/>
      <c r="P57" s="22"/>
      <c r="Q57" s="23"/>
    </row>
    <row r="58" spans="1:17" s="11" customFormat="1" ht="15.75">
      <c r="A58" s="90">
        <v>51</v>
      </c>
      <c r="B58" s="19" t="s">
        <v>28</v>
      </c>
      <c r="C58" s="20">
        <v>7</v>
      </c>
      <c r="D58" s="83">
        <v>0.24813346287375498</v>
      </c>
      <c r="E58" s="83">
        <v>1.1268396435094101</v>
      </c>
      <c r="F58" s="83">
        <v>0.7456907577414074</v>
      </c>
      <c r="G58" s="83">
        <v>1.3936348796263052</v>
      </c>
      <c r="H58" s="83">
        <v>0.8839585808860976</v>
      </c>
      <c r="I58" s="83">
        <v>0</v>
      </c>
      <c r="J58" s="83">
        <v>0.48</v>
      </c>
      <c r="K58" s="83">
        <v>3.28</v>
      </c>
      <c r="L58" s="83">
        <v>0.6187378978724244</v>
      </c>
      <c r="M58" s="92">
        <v>8.78</v>
      </c>
      <c r="N58" s="37"/>
      <c r="O58" s="21"/>
      <c r="P58" s="22"/>
      <c r="Q58" s="37"/>
    </row>
    <row r="59" spans="1:17" s="11" customFormat="1" ht="15.75">
      <c r="A59" s="90">
        <v>52</v>
      </c>
      <c r="B59" s="19" t="s">
        <v>28</v>
      </c>
      <c r="C59" s="20">
        <v>9</v>
      </c>
      <c r="D59" s="84">
        <v>0.2765478934030064</v>
      </c>
      <c r="E59" s="84">
        <v>1.2533228587845162</v>
      </c>
      <c r="F59" s="84">
        <v>0.7682978255861794</v>
      </c>
      <c r="G59" s="84">
        <v>1.1174256033937313</v>
      </c>
      <c r="H59" s="84">
        <v>0.884459038668403</v>
      </c>
      <c r="I59" s="84">
        <v>0</v>
      </c>
      <c r="J59" s="84">
        <v>0.48</v>
      </c>
      <c r="K59" s="84">
        <v>3.21</v>
      </c>
      <c r="L59" s="84">
        <v>0.6884418384843852</v>
      </c>
      <c r="M59" s="92">
        <v>8.68</v>
      </c>
      <c r="N59" s="37"/>
      <c r="O59" s="21"/>
      <c r="P59" s="22"/>
      <c r="Q59" s="37"/>
    </row>
    <row r="60" spans="1:17" s="11" customFormat="1" ht="15.75">
      <c r="A60" s="90">
        <v>53</v>
      </c>
      <c r="B60" s="19" t="s">
        <v>28</v>
      </c>
      <c r="C60" s="20">
        <v>11</v>
      </c>
      <c r="D60" s="85">
        <v>0.23784238667230712</v>
      </c>
      <c r="E60" s="85">
        <v>1.0374519552690598</v>
      </c>
      <c r="F60" s="85">
        <v>0.7681625144589795</v>
      </c>
      <c r="G60" s="85">
        <v>1.6029973766442638</v>
      </c>
      <c r="H60" s="85">
        <v>0.8786292405717239</v>
      </c>
      <c r="I60" s="85">
        <v>0</v>
      </c>
      <c r="J60" s="85">
        <v>0.48</v>
      </c>
      <c r="K60" s="85">
        <v>3.38</v>
      </c>
      <c r="L60" s="85">
        <v>0.5738824538736151</v>
      </c>
      <c r="M60" s="92">
        <v>8.96</v>
      </c>
      <c r="N60" s="37"/>
      <c r="O60" s="21"/>
      <c r="P60" s="22"/>
      <c r="Q60" s="37"/>
    </row>
    <row r="61" spans="1:17" s="11" customFormat="1" ht="15.75">
      <c r="A61" s="90">
        <v>54</v>
      </c>
      <c r="B61" s="19" t="s">
        <v>28</v>
      </c>
      <c r="C61" s="20">
        <v>13</v>
      </c>
      <c r="D61" s="86">
        <v>0.32</v>
      </c>
      <c r="E61" s="86">
        <v>1.12</v>
      </c>
      <c r="F61" s="86">
        <v>0.73</v>
      </c>
      <c r="G61" s="86">
        <v>1.69</v>
      </c>
      <c r="H61" s="86">
        <v>0.88</v>
      </c>
      <c r="I61" s="86">
        <v>0</v>
      </c>
      <c r="J61" s="86">
        <v>0.48</v>
      </c>
      <c r="K61" s="86">
        <v>3.54</v>
      </c>
      <c r="L61" s="86">
        <v>0.72</v>
      </c>
      <c r="M61" s="92">
        <v>9.48</v>
      </c>
      <c r="N61" s="38"/>
      <c r="O61" s="21"/>
      <c r="P61" s="22"/>
      <c r="Q61" s="37"/>
    </row>
    <row r="62" spans="1:17" s="11" customFormat="1" ht="16.5" thickBot="1">
      <c r="A62" s="96">
        <v>55</v>
      </c>
      <c r="B62" s="97" t="s">
        <v>28</v>
      </c>
      <c r="C62" s="98">
        <v>15</v>
      </c>
      <c r="D62" s="99">
        <v>0.2843974212658441</v>
      </c>
      <c r="E62" s="99">
        <v>1.05</v>
      </c>
      <c r="F62" s="99">
        <v>0.65</v>
      </c>
      <c r="G62" s="99">
        <v>1.47</v>
      </c>
      <c r="H62" s="99">
        <v>0.88</v>
      </c>
      <c r="I62" s="99">
        <v>0</v>
      </c>
      <c r="J62" s="99">
        <v>0.43</v>
      </c>
      <c r="K62" s="99">
        <v>4.15</v>
      </c>
      <c r="L62" s="99">
        <v>0.57</v>
      </c>
      <c r="M62" s="100">
        <v>9.48</v>
      </c>
      <c r="N62" s="38"/>
      <c r="O62" s="21"/>
      <c r="P62" s="22"/>
      <c r="Q62" s="37"/>
    </row>
    <row r="63" spans="4:18" ht="15">
      <c r="D63" s="15"/>
      <c r="L63" s="9"/>
      <c r="P63" s="14"/>
      <c r="Q63" s="16"/>
      <c r="R63" s="17"/>
    </row>
    <row r="64" spans="16:18" ht="15">
      <c r="P64" s="14"/>
      <c r="Q64" s="16"/>
      <c r="R64" s="17"/>
    </row>
    <row r="65" spans="16:18" ht="15">
      <c r="P65" s="14"/>
      <c r="Q65" s="18"/>
      <c r="R65" s="17"/>
    </row>
    <row r="66" spans="2:18" ht="15">
      <c r="B66" s="112"/>
      <c r="C66" s="112"/>
      <c r="P66" s="13"/>
      <c r="Q66" s="18"/>
      <c r="R66" s="17"/>
    </row>
    <row r="67" spans="17:18" ht="15">
      <c r="Q67" s="17"/>
      <c r="R67" s="17"/>
    </row>
    <row r="68" spans="1:18" s="11" customFormat="1" ht="15.75">
      <c r="A68" s="10"/>
      <c r="B68" s="113"/>
      <c r="C68" s="113"/>
      <c r="D68" s="5"/>
      <c r="E68" s="10"/>
      <c r="F68" s="10"/>
      <c r="G68" s="10"/>
      <c r="H68" s="10"/>
      <c r="I68" s="10"/>
      <c r="J68" s="10"/>
      <c r="K68" s="10"/>
      <c r="L68" s="10"/>
      <c r="M68" s="10"/>
      <c r="O68" s="10"/>
      <c r="P68" s="10"/>
      <c r="Q68" s="17"/>
      <c r="R68" s="17"/>
    </row>
    <row r="69" ht="15.75">
      <c r="D69" s="12"/>
    </row>
    <row r="95" ht="15">
      <c r="P95" s="9"/>
    </row>
  </sheetData>
  <sheetProtection/>
  <mergeCells count="19">
    <mergeCell ref="B66:C66"/>
    <mergeCell ref="B68:C68"/>
    <mergeCell ref="L4:M4"/>
    <mergeCell ref="K5:K6"/>
    <mergeCell ref="L5:L6"/>
    <mergeCell ref="A1:M1"/>
    <mergeCell ref="A3:M3"/>
    <mergeCell ref="E5:E6"/>
    <mergeCell ref="C5:C6"/>
    <mergeCell ref="B5:B6"/>
    <mergeCell ref="G5:G6"/>
    <mergeCell ref="I5:I6"/>
    <mergeCell ref="J5:J6"/>
    <mergeCell ref="M5:M6"/>
    <mergeCell ref="A2:M2"/>
    <mergeCell ref="H5:H6"/>
    <mergeCell ref="A5:A6"/>
    <mergeCell ref="D5:D6"/>
    <mergeCell ref="F5:F6"/>
  </mergeCells>
  <printOptions/>
  <pageMargins left="0.76" right="0" top="0.31" bottom="0" header="0.31496062992125984" footer="0.21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Сергей</cp:lastModifiedBy>
  <cp:lastPrinted>2011-03-21T10:49:33Z</cp:lastPrinted>
  <dcterms:created xsi:type="dcterms:W3CDTF">1996-10-08T23:32:33Z</dcterms:created>
  <dcterms:modified xsi:type="dcterms:W3CDTF">2013-03-19T17:01:16Z</dcterms:modified>
  <cp:category/>
  <cp:version/>
  <cp:contentType/>
  <cp:contentStatus/>
</cp:coreProperties>
</file>